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045" activeTab="0"/>
  </bookViews>
  <sheets>
    <sheet name="年金試算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<sst xmlns="http://schemas.openxmlformats.org/spreadsheetml/2006/main" count="40" uniqueCount="40">
  <si>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（一）請領要件</t>
  </si>
  <si>
    <t>1、老年年金：保險年資合計滿15 年，年滿60 歲者。</t>
  </si>
  <si>
    <t>（二）給付標準</t>
  </si>
  <si>
    <t>依下列2 種方式擇優發給：</t>
  </si>
  <si>
    <t>1、平均月投保薪資×年資×0.775﹪+ 3,000 元。</t>
  </si>
  <si>
    <t>2、平均月投保薪資×年資× 1.55%。</t>
  </si>
  <si>
    <t>（三）展延年金</t>
  </si>
  <si>
    <t>每延後1 年請領，依原計算金額增給4％，最多增給20％。</t>
  </si>
  <si>
    <t>2、老年一次金：保險年資合計未滿15 年，年滿60 歲者(逾60 歲</t>
  </si>
  <si>
    <t xml:space="preserve">      繼續工作者，其逾60 歲以後之保險年資最多以5 年計)。</t>
  </si>
  <si>
    <t>※請領年齡逐步提高：自年金施行之日起，第10 年提高1 歲，其</t>
  </si>
  <si>
    <t xml:space="preserve">    後每2 年提高1 歲，以提高至65 歲為限。</t>
  </si>
  <si>
    <t>※平均月投保薪資較高或年資較長者，選擇第2 式較有利。</t>
  </si>
  <si>
    <t>※例：陳先生60 歲退休時，保險年資35 年又5 個多月，平均月投保薪資32,000 元。</t>
  </si>
  <si>
    <t xml:space="preserve">            每月年金金額：32,000× (35+6/12) ×1.55％＝ 17,608 元</t>
  </si>
  <si>
    <t>※例：繼續工作延至63 歲退休，保險年資38 年又3 個多月，平均投保薪資32,000 元。</t>
  </si>
  <si>
    <t>個月之月投保薪資予以平均計算；參加保險未滿5 年者，按其實</t>
  </si>
  <si>
    <t>際投保年資之平均月投保薪資計算。</t>
  </si>
  <si>
    <t>2、「依勞保條例第58 條第2 項規定選擇一次請領老年給付」：仍同</t>
  </si>
  <si>
    <t>舊制規定，按被保險人退保之當月起前3 年之月投保薪資平均計</t>
  </si>
  <si>
    <t>算；參加保險未滿3 年者，按其實際投保年資之平均月投保薪資</t>
  </si>
  <si>
    <t>計算。</t>
  </si>
  <si>
    <t>一、平均月投保薪資的計算方式</t>
  </si>
  <si>
    <t>二、老年年金給付</t>
  </si>
  <si>
    <t>◎說明</t>
  </si>
  <si>
    <t>勞工保險老年年金給付試算</t>
  </si>
  <si>
    <t xml:space="preserve">            每月年金金額：32,000×（38+4/12）×1.55％×（1＋4％×3）＝21,293 元。</t>
  </si>
  <si>
    <t>1、「年金給付」及「老年一次金給付」：按被保險人加保期間最高60</t>
  </si>
  <si>
    <t>三、領取老年年金或失能年金期間死亡者：</t>
  </si>
  <si>
    <t xml:space="preserve">    其遺屬得就請領遺屬年金給付、一次請領失能給付或老年給付再</t>
  </si>
  <si>
    <t xml:space="preserve">    扣除已領年金給付總額之差額中，擇一請領。</t>
  </si>
  <si>
    <t>http://www.bli.gov.tw/file.asp?id=9491&amp;url=200808/勞保年金專區-勞保年金給付介紹(97.8.5renew加附錄).doc</t>
  </si>
  <si>
    <t>勞保局網頁http://www.bli.gov.tw/</t>
  </si>
  <si>
    <t>※選擇每月年金保證領取總額多於一次金給付。</t>
  </si>
  <si>
    <t>請輸入平均月投保薪資</t>
  </si>
  <si>
    <t>請輸入年資</t>
  </si>
  <si>
    <t>請輸入退休年齡</t>
  </si>
  <si>
    <t>選擇每月年金可領</t>
  </si>
  <si>
    <t>年金及一次金    2者擇優領取</t>
  </si>
  <si>
    <t>選擇一次金給付可領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</si>
</sst>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_-* #,##0.0_-;\-* #,##0.0_-;_-* &quot;-&quot;?_-;_-@_-"/>
    <numFmt numFmtId="179" formatCode="_-* #,##0_-;\-* #,##0_-;_-* &quot;-&quot;?_-;_-@_-"/>
    <numFmt numFmtId="180" formatCode="0;_蠀"/>
    <numFmt numFmtId="181" formatCode="0;_鰀"/>
    <numFmt numFmtId="182" formatCode="0.000%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4"/>
      <name val="Times New Roman"/>
      <family val="1"/>
    </font>
    <font>
      <sz val="18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4" fillId="0" borderId="0" xfId="16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1" fontId="4" fillId="2" borderId="4" xfId="16" applyFont="1" applyFill="1" applyBorder="1" applyAlignment="1" applyProtection="1">
      <alignment vertical="center"/>
      <protection locked="0"/>
    </xf>
    <xf numFmtId="41" fontId="4" fillId="2" borderId="5" xfId="16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41" fontId="4" fillId="0" borderId="9" xfId="16" applyFont="1" applyBorder="1" applyAlignment="1">
      <alignment horizontal="center" vertical="center"/>
    </xf>
    <xf numFmtId="41" fontId="4" fillId="0" borderId="10" xfId="16" applyFont="1" applyBorder="1" applyAlignment="1">
      <alignment horizontal="center" vertical="center"/>
    </xf>
    <xf numFmtId="0" fontId="7" fillId="0" borderId="0" xfId="21" applyAlignment="1">
      <alignment vertical="center"/>
    </xf>
    <xf numFmtId="41" fontId="4" fillId="0" borderId="11" xfId="16" applyFont="1" applyBorder="1" applyAlignment="1">
      <alignment horizontal="center" vertical="center"/>
    </xf>
    <xf numFmtId="41" fontId="4" fillId="0" borderId="12" xfId="16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i.gov.tw/file.asp?id=9491&amp;url=200808/&#21214;&#20445;&#24180;&#37329;&#23560;&#21312;-&#21214;&#20445;&#24180;&#37329;&#32102;&#20184;&#20171;&#32057;(97.8.5renew&#21152;&#38468;&#37636;).doc" TargetMode="External" /><Relationship Id="rId2" Type="http://schemas.openxmlformats.org/officeDocument/2006/relationships/hyperlink" Target="http://www.bli.gov.tw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K14" sqref="K14"/>
    </sheetView>
  </sheetViews>
  <sheetFormatPr defaultColWidth="9.00390625" defaultRowHeight="16.5"/>
  <cols>
    <col min="1" max="1" width="27.25390625" style="0" customWidth="1"/>
    <col min="2" max="2" width="9.50390625" style="0" customWidth="1"/>
    <col min="3" max="3" width="12.125" style="0" customWidth="1"/>
  </cols>
  <sheetData>
    <row r="1" ht="33" customHeight="1" thickBot="1">
      <c r="A1" s="6" t="s">
        <v>25</v>
      </c>
    </row>
    <row r="2" spans="1:3" ht="27" customHeight="1">
      <c r="A2" s="7" t="s">
        <v>34</v>
      </c>
      <c r="B2" s="10"/>
      <c r="C2" s="11"/>
    </row>
    <row r="3" spans="1:3" ht="27" customHeight="1">
      <c r="A3" s="8" t="s">
        <v>35</v>
      </c>
      <c r="B3" s="12"/>
      <c r="C3" s="13"/>
    </row>
    <row r="4" spans="1:3" ht="27" customHeight="1">
      <c r="A4" s="8" t="s">
        <v>36</v>
      </c>
      <c r="B4" s="12"/>
      <c r="C4" s="13"/>
    </row>
    <row r="5" spans="1:5" ht="27" customHeight="1" thickBot="1">
      <c r="A5" s="9" t="s">
        <v>37</v>
      </c>
      <c r="B5" s="18">
        <f>IF(ROUND(B2*B3*1.55%*(1+(B4-60)*4%),0)&gt;ROUND(B2*B3*0.775%*(1+(B4-60)*4%),0)+3000,ROUND(B2*B3*1.55%*(1+(B4-60)*4%),0),ROUND(B2*B3*0.775%*(1+(B4-60)*4%),0)+3000)</f>
        <v>3000</v>
      </c>
      <c r="C5" s="19"/>
      <c r="D5" s="20" t="s">
        <v>38</v>
      </c>
      <c r="E5" s="21"/>
    </row>
    <row r="6" spans="1:5" ht="27" customHeight="1" thickBot="1">
      <c r="A6" s="14" t="s">
        <v>39</v>
      </c>
      <c r="B6" s="15">
        <f>B2*IF(B3&lt;15,B3*2,IF(B3&gt;45,45,B3)-15+30)</f>
        <v>0</v>
      </c>
      <c r="C6" s="16"/>
      <c r="D6" s="20"/>
      <c r="E6" s="21"/>
    </row>
    <row r="7" spans="1:3" ht="27" customHeight="1">
      <c r="A7" s="3" t="s">
        <v>33</v>
      </c>
      <c r="B7" s="4"/>
      <c r="C7" s="4"/>
    </row>
    <row r="8" spans="1:3" ht="27" customHeight="1">
      <c r="A8" s="5" t="s">
        <v>24</v>
      </c>
      <c r="B8" s="4"/>
      <c r="C8" s="4"/>
    </row>
    <row r="9" s="2" customFormat="1" ht="19.5">
      <c r="A9" s="2" t="s">
        <v>22</v>
      </c>
    </row>
    <row r="10" s="2" customFormat="1" ht="19.5">
      <c r="A10" s="2" t="s">
        <v>27</v>
      </c>
    </row>
    <row r="11" s="2" customFormat="1" ht="19.5">
      <c r="A11" s="2" t="s">
        <v>16</v>
      </c>
    </row>
    <row r="12" s="2" customFormat="1" ht="19.5">
      <c r="A12" s="2" t="s">
        <v>17</v>
      </c>
    </row>
    <row r="13" s="2" customFormat="1" ht="19.5">
      <c r="A13" s="2" t="s">
        <v>18</v>
      </c>
    </row>
    <row r="14" s="2" customFormat="1" ht="19.5">
      <c r="A14" s="2" t="s">
        <v>19</v>
      </c>
    </row>
    <row r="15" s="2" customFormat="1" ht="19.5">
      <c r="A15" s="2" t="s">
        <v>20</v>
      </c>
    </row>
    <row r="16" s="2" customFormat="1" ht="19.5">
      <c r="A16" s="2" t="s">
        <v>21</v>
      </c>
    </row>
    <row r="17" s="2" customFormat="1" ht="19.5"/>
    <row r="18" s="2" customFormat="1" ht="19.5">
      <c r="A18" s="2" t="s">
        <v>23</v>
      </c>
    </row>
    <row r="19" s="2" customFormat="1" ht="19.5">
      <c r="A19" s="2" t="s">
        <v>0</v>
      </c>
    </row>
    <row r="20" s="2" customFormat="1" ht="19.5">
      <c r="A20" s="2" t="s">
        <v>1</v>
      </c>
    </row>
    <row r="21" s="2" customFormat="1" ht="19.5">
      <c r="A21" s="2" t="s">
        <v>8</v>
      </c>
    </row>
    <row r="22" s="2" customFormat="1" ht="19.5">
      <c r="A22" s="2" t="s">
        <v>9</v>
      </c>
    </row>
    <row r="23" s="2" customFormat="1" ht="19.5">
      <c r="A23" s="2" t="s">
        <v>10</v>
      </c>
    </row>
    <row r="24" s="2" customFormat="1" ht="19.5">
      <c r="A24" s="2" t="s">
        <v>11</v>
      </c>
    </row>
    <row r="25" s="2" customFormat="1" ht="19.5"/>
    <row r="26" s="2" customFormat="1" ht="19.5">
      <c r="A26" s="2" t="s">
        <v>2</v>
      </c>
    </row>
    <row r="27" s="2" customFormat="1" ht="19.5">
      <c r="A27" s="2" t="s">
        <v>3</v>
      </c>
    </row>
    <row r="28" s="2" customFormat="1" ht="19.5">
      <c r="A28" s="2" t="s">
        <v>4</v>
      </c>
    </row>
    <row r="29" s="2" customFormat="1" ht="19.5">
      <c r="A29" s="2" t="s">
        <v>5</v>
      </c>
    </row>
    <row r="30" s="2" customFormat="1" ht="19.5">
      <c r="A30" s="2" t="s">
        <v>12</v>
      </c>
    </row>
    <row r="31" s="2" customFormat="1" ht="19.5">
      <c r="A31" s="2" t="s">
        <v>13</v>
      </c>
    </row>
    <row r="32" s="2" customFormat="1" ht="19.5">
      <c r="A32" s="2" t="s">
        <v>14</v>
      </c>
    </row>
    <row r="33" s="2" customFormat="1" ht="19.5"/>
    <row r="34" s="2" customFormat="1" ht="19.5">
      <c r="A34" s="2" t="s">
        <v>6</v>
      </c>
    </row>
    <row r="35" s="2" customFormat="1" ht="19.5">
      <c r="A35" s="2" t="s">
        <v>7</v>
      </c>
    </row>
    <row r="36" s="2" customFormat="1" ht="19.5">
      <c r="A36" s="2" t="s">
        <v>15</v>
      </c>
    </row>
    <row r="37" s="2" customFormat="1" ht="19.5">
      <c r="A37" s="2" t="s">
        <v>26</v>
      </c>
    </row>
    <row r="38" s="1" customFormat="1" ht="19.5"/>
    <row r="39" s="2" customFormat="1" ht="19.5">
      <c r="A39" s="2" t="s">
        <v>28</v>
      </c>
    </row>
    <row r="40" s="2" customFormat="1" ht="19.5">
      <c r="A40" s="2" t="s">
        <v>29</v>
      </c>
    </row>
    <row r="41" s="2" customFormat="1" ht="19.5">
      <c r="A41" s="2" t="s">
        <v>30</v>
      </c>
    </row>
    <row r="43" ht="16.5">
      <c r="A43" s="17" t="s">
        <v>31</v>
      </c>
    </row>
    <row r="44" ht="16.5">
      <c r="A44" s="17" t="s">
        <v>32</v>
      </c>
    </row>
  </sheetData>
  <mergeCells count="6">
    <mergeCell ref="D5:E6"/>
    <mergeCell ref="B5:C5"/>
    <mergeCell ref="B2:C2"/>
    <mergeCell ref="B3:C3"/>
    <mergeCell ref="B4:C4"/>
    <mergeCell ref="B6:C6"/>
  </mergeCells>
  <hyperlinks>
    <hyperlink ref="A43" r:id="rId1" display="http://www.bli.gov.tw/file.asp?id=9491&amp;url=200808/勞保年金專區-勞保年金給付介紹(97.8.5renew加附錄).doc"/>
    <hyperlink ref="A44" r:id="rId2" display="勞保局網頁http://www.bli.gov.tw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2008-07-14T06:03:34Z</dcterms:created>
  <dcterms:modified xsi:type="dcterms:W3CDTF">2008-08-21T00:10:40Z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